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8190"/>
  </bookViews>
  <sheets>
    <sheet name="Лист1" sheetId="1" r:id="rId1"/>
    <sheet name="Лист2" sheetId="2" r:id="rId2"/>
    <sheet name="Лист3" sheetId="3" r:id="rId3"/>
  </sheets>
  <definedNames>
    <definedName name="Z_B98B56E6_43DA_48C2_925B_420AF1D255E1_.wvu.PrintArea" localSheetId="0" hidden="1">Лист1!$A$1:$U$74</definedName>
    <definedName name="_xlnm.Print_Area" localSheetId="0">Лист1!$A$1:$T$77</definedName>
  </definedNames>
  <calcPr calcId="125725"/>
  <customWorkbookViews>
    <customWorkbookView name="SeleverstovaUN - Личное представление" guid="{B98B56E6-43DA-48C2-925B-420AF1D255E1}" mergeInterval="0" personalView="1" maximized="1" xWindow="1" yWindow="1" windowWidth="1276" windowHeight="547" activeSheetId="1"/>
  </customWorkbookViews>
</workbook>
</file>

<file path=xl/calcChain.xml><?xml version="1.0" encoding="utf-8"?>
<calcChain xmlns="http://schemas.openxmlformats.org/spreadsheetml/2006/main">
  <c r="T60" i="1"/>
  <c r="L60"/>
  <c r="M60"/>
  <c r="N60"/>
  <c r="O60"/>
  <c r="P60"/>
  <c r="Q60"/>
  <c r="R60"/>
  <c r="S60"/>
  <c r="K60"/>
  <c r="J60"/>
  <c r="J59"/>
  <c r="I59"/>
  <c r="W23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22"/>
  <c r="V23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22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23"/>
  <c r="U22"/>
  <c r="K59"/>
  <c r="L59"/>
  <c r="M59"/>
  <c r="N59"/>
  <c r="O59"/>
  <c r="P59"/>
  <c r="Q59"/>
  <c r="R59"/>
  <c r="S59"/>
  <c r="T59"/>
  <c r="E59"/>
  <c r="F59"/>
  <c r="G59"/>
  <c r="H59"/>
  <c r="D59"/>
</calcChain>
</file>

<file path=xl/sharedStrings.xml><?xml version="1.0" encoding="utf-8"?>
<sst xmlns="http://schemas.openxmlformats.org/spreadsheetml/2006/main" count="67" uniqueCount="64">
  <si>
    <t xml:space="preserve">Приложение № 3
                                                                                 к приказу Роструда
                    «31 » августа  2011 года № 193      
полугодовая
представляется в Роструд 
1 раз в полугодие до 10 числа месяца,
следующего  за  отчетным периодом
</t>
  </si>
  <si>
    <t>№ п/п</t>
  </si>
  <si>
    <t>Отрасль (подотрасль) экономики</t>
  </si>
  <si>
    <t>Код по ОКВЭД</t>
  </si>
  <si>
    <t>Количество организаций, где проведена аттестация рабочих мест по условиям труда</t>
  </si>
  <si>
    <t>Количество рабочих мест и работников, занятых на данных рабочих местах  (всего)</t>
  </si>
  <si>
    <t>Количество рабочих мест, всего</t>
  </si>
  <si>
    <t xml:space="preserve">Из них:   
женщины
</t>
  </si>
  <si>
    <t>Всего</t>
  </si>
  <si>
    <t xml:space="preserve">лица в    
возрасте  
до 18 лет 
</t>
  </si>
  <si>
    <t>Количество работников, занятых на данных рабочих   
местах (чел.)</t>
  </si>
  <si>
    <t>Проведена  аттестация рабочих мест по условиям труда</t>
  </si>
  <si>
    <t>Количество рабочих мест и работников с  классами условий труда</t>
  </si>
  <si>
    <t>1 кл</t>
  </si>
  <si>
    <t>2 кл</t>
  </si>
  <si>
    <t>3 кл</t>
  </si>
  <si>
    <t>4 кл</t>
  </si>
  <si>
    <t>Количество  рабочих мест и работников с классами  условий труда по травмоопасности</t>
  </si>
  <si>
    <t>Количество рабочих мест и работников с оценкой соответствия  требованиям по  обеспеченности СИЗ</t>
  </si>
  <si>
    <t xml:space="preserve">соответствует
</t>
  </si>
  <si>
    <t xml:space="preserve">не соответствует
</t>
  </si>
  <si>
    <t xml:space="preserve">СИЗ не предусмотрены
</t>
  </si>
  <si>
    <t xml:space="preserve">Количество рабочих  мест и работников,  аттестованных с классами условий труда 3и 4 и (или) «не соответствующего обеспеченности  СИЗ»
</t>
  </si>
  <si>
    <t>Всего по субъекту Российской Федерации</t>
  </si>
  <si>
    <t>в том числе</t>
  </si>
  <si>
    <t>Сельское хозяйство, охота и лесное хозяйство</t>
  </si>
  <si>
    <t>Рыболовство, рыбоводство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</si>
  <si>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</si>
  <si>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</si>
  <si>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</si>
  <si>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</si>
  <si>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торговля; ремонт автотранспортный средств, мотоциклов, бытовых изделий и предметов личного пользования</t>
  </si>
  <si>
    <t>Гостиницы и рестораны</t>
  </si>
  <si>
    <t>Транспорт и связь</t>
  </si>
  <si>
    <t>Финансовая деятельность</t>
  </si>
  <si>
    <t>Операции с недвижимым имуществом, аренда и предоставления услуг</t>
  </si>
  <si>
    <t>Государственное управление и обеспечение военной безопасности, обязательное социальное обеспечение</t>
  </si>
  <si>
    <t>Образование</t>
  </si>
  <si>
    <t>Здравоохранение  и предоставление социальных услуг</t>
  </si>
  <si>
    <t>Предоставление прочих коммунальных, социальных и персональных услуг</t>
  </si>
  <si>
    <t>Предоставление услуг по ведению домашнего хозяйства</t>
  </si>
  <si>
    <t>Деятельность экстерриториальных организаций (деятельность международных организаций, дипломатических и консульских миссий, органов СНГ)</t>
  </si>
  <si>
    <t>А 01 - 02.02.2</t>
  </si>
  <si>
    <t>В 05 - 05.02.2</t>
  </si>
  <si>
    <t>J 65 -67.20.9</t>
  </si>
  <si>
    <t>С 10 - 14.50.29</t>
  </si>
  <si>
    <t xml:space="preserve">D 15 –
37.20.7
</t>
  </si>
  <si>
    <t xml:space="preserve">E 40 – 
41.00.2
</t>
  </si>
  <si>
    <t>F 45 – 45.50</t>
  </si>
  <si>
    <t xml:space="preserve">G 50 – 
52.74
</t>
  </si>
  <si>
    <t xml:space="preserve">H 55 – 
55.52
</t>
  </si>
  <si>
    <t xml:space="preserve">I 60 – 
64.20.3
</t>
  </si>
  <si>
    <t xml:space="preserve">K 70 –
74.84
</t>
  </si>
  <si>
    <t xml:space="preserve">L 75 – 
75.30
</t>
  </si>
  <si>
    <t xml:space="preserve">M 80 – 
80.42
</t>
  </si>
  <si>
    <t xml:space="preserve">N 85 –
85.32
</t>
  </si>
  <si>
    <t>O 90 – 93.05</t>
  </si>
  <si>
    <t>P 95 – 95.00</t>
  </si>
  <si>
    <t>Q 99 – 99.00</t>
  </si>
  <si>
    <t>Примечание</t>
  </si>
  <si>
    <t>количество рабочих мест</t>
  </si>
  <si>
    <t>количество работников</t>
  </si>
  <si>
    <r>
      <t xml:space="preserve">Сводная ведомость результатов аттестации рабочих мест по условиям труда
</t>
    </r>
    <r>
      <rPr>
        <u/>
        <sz val="11"/>
        <color theme="1"/>
        <rFont val="Calibri"/>
        <family val="2"/>
        <charset val="204"/>
        <scheme val="minor"/>
      </rPr>
      <t>в Костромской области  за 2 кв 2013 года                                        Регион (44)</t>
    </r>
    <r>
      <rPr>
        <sz val="11"/>
        <color theme="1"/>
        <rFont val="Calibri"/>
        <family val="2"/>
        <charset val="204"/>
        <scheme val="minor"/>
      </rPr>
      <t xml:space="preserve">
(наименование субъекта Российской Федерации) 
</t>
    </r>
  </si>
  <si>
    <t xml:space="preserve">Руководитель
 государственной
 инспекции труда    _______________________              А.Н. Данилов                   10.07.2013
                                                            (подпись)                                    (Ф.И.О.)                               (дата)
Должностное
лицо, ответственное
за составление формы _____________________    А.П. Лапшин            10.07.2013        8 (4942)- 37-30-73
                                                               (подпись)                           (Ф.И.О.)                      (дата)          (номер контактного телефона)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</si>
</sst>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2" xfId="0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/>
    </xf>
    <xf numFmtId="0" fontId="0" fillId="0" borderId="9" xfId="0" applyBorder="1" applyAlignment="1">
      <alignment horizontal="center" vertical="center" wrapText="1"/>
    </xf>
    <xf numFmtId="0" fontId="3" fillId="0" borderId="19" xfId="0" applyFont="1" applyBorder="1" applyAlignment="1">
      <alignment horizontal="left" vertical="top" wrapText="1"/>
    </xf>
    <xf numFmtId="0" fontId="0" fillId="0" borderId="19" xfId="0" applyBorder="1"/>
    <xf numFmtId="0" fontId="0" fillId="0" borderId="19" xfId="0" applyBorder="1" applyAlignment="1">
      <alignment horizontal="right" vertical="top"/>
    </xf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5" fillId="0" borderId="0" xfId="0" applyFont="1" applyProtection="1">
      <protection locked="0"/>
    </xf>
    <xf numFmtId="0" fontId="0" fillId="3" borderId="0" xfId="0" applyFill="1" applyProtection="1">
      <protection locked="0"/>
    </xf>
    <xf numFmtId="1" fontId="4" fillId="2" borderId="2" xfId="0" applyNumberFormat="1" applyFont="1" applyFill="1" applyBorder="1" applyAlignment="1" applyProtection="1">
      <alignment horizontal="center" vertical="top"/>
      <protection locked="0"/>
    </xf>
    <xf numFmtId="1" fontId="0" fillId="0" borderId="19" xfId="0" applyNumberFormat="1" applyBorder="1" applyProtection="1">
      <protection locked="0"/>
    </xf>
    <xf numFmtId="1" fontId="4" fillId="3" borderId="1" xfId="0" applyNumberFormat="1" applyFont="1" applyFill="1" applyBorder="1" applyProtection="1">
      <protection locked="0"/>
    </xf>
    <xf numFmtId="1" fontId="4" fillId="0" borderId="19" xfId="0" applyNumberFormat="1" applyFont="1" applyBorder="1" applyProtection="1">
      <protection locked="0"/>
    </xf>
    <xf numFmtId="1" fontId="4" fillId="2" borderId="1" xfId="0" applyNumberFormat="1" applyFont="1" applyFill="1" applyBorder="1" applyProtection="1">
      <protection locked="0"/>
    </xf>
    <xf numFmtId="0" fontId="0" fillId="0" borderId="0" xfId="0" applyBorder="1" applyAlignment="1" applyProtection="1">
      <alignment horizontal="right" vertical="top"/>
    </xf>
    <xf numFmtId="0" fontId="2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Border="1" applyProtection="1"/>
    <xf numFmtId="0" fontId="0" fillId="0" borderId="0" xfId="0" applyProtection="1"/>
    <xf numFmtId="0" fontId="1" fillId="0" borderId="0" xfId="0" applyFont="1" applyProtection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left" wrapText="1" indent="20"/>
      <protection locked="0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right" vertical="top"/>
    </xf>
    <xf numFmtId="1" fontId="0" fillId="0" borderId="19" xfId="0" applyNumberFormat="1" applyBorder="1" applyAlignment="1" applyProtection="1">
      <protection locked="0"/>
    </xf>
    <xf numFmtId="1" fontId="0" fillId="0" borderId="2" xfId="0" applyNumberFormat="1" applyBorder="1" applyAlignment="1" applyProtection="1">
      <protection locked="0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/>
    <xf numFmtId="1" fontId="0" fillId="0" borderId="19" xfId="0" applyNumberFormat="1" applyBorder="1" applyAlignment="1" applyProtection="1">
      <alignment horizontal="center" vertical="top"/>
      <protection locked="0"/>
    </xf>
    <xf numFmtId="0" fontId="0" fillId="0" borderId="19" xfId="0" applyBorder="1" applyAlignment="1">
      <alignment horizontal="right" vertical="top"/>
    </xf>
    <xf numFmtId="0" fontId="0" fillId="0" borderId="2" xfId="0" applyBorder="1" applyAlignment="1">
      <alignment vertical="top"/>
    </xf>
    <xf numFmtId="0" fontId="2" fillId="0" borderId="19" xfId="0" applyFont="1" applyBorder="1" applyAlignment="1">
      <alignment horizontal="left" vertical="top" wrapText="1"/>
    </xf>
    <xf numFmtId="0" fontId="0" fillId="0" borderId="19" xfId="0" applyBorder="1" applyAlignment="1">
      <alignment horizontal="center" vertical="top"/>
    </xf>
    <xf numFmtId="0" fontId="0" fillId="0" borderId="2" xfId="0" applyBorder="1" applyAlignment="1"/>
    <xf numFmtId="0" fontId="0" fillId="0" borderId="2" xfId="0" applyBorder="1" applyAlignment="1">
      <alignment horizontal="right" vertical="top"/>
    </xf>
    <xf numFmtId="0" fontId="0" fillId="0" borderId="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7"/>
  <sheetViews>
    <sheetView tabSelected="1" zoomScale="69" zoomScaleNormal="69" workbookViewId="0">
      <selection activeCell="I85" sqref="I85"/>
    </sheetView>
  </sheetViews>
  <sheetFormatPr defaultRowHeight="15"/>
  <cols>
    <col min="2" max="2" width="17.140625" customWidth="1"/>
    <col min="4" max="4" width="19.42578125" customWidth="1"/>
    <col min="5" max="5" width="16.28515625" customWidth="1"/>
    <col min="7" max="7" width="10.85546875" customWidth="1"/>
    <col min="9" max="9" width="15.140625" customWidth="1"/>
    <col min="10" max="10" width="12.140625" customWidth="1"/>
    <col min="17" max="17" width="13.85546875" customWidth="1"/>
    <col min="18" max="18" width="12.42578125" customWidth="1"/>
    <col min="19" max="19" width="13.5703125" customWidth="1"/>
    <col min="20" max="20" width="16.7109375" customWidth="1"/>
  </cols>
  <sheetData>
    <row r="1" spans="1:23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22"/>
      <c r="V1" s="22"/>
      <c r="W1" s="22"/>
    </row>
    <row r="2" spans="1:23" ht="1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22"/>
      <c r="V2" s="22"/>
      <c r="W2" s="22"/>
    </row>
    <row r="3" spans="1:2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22"/>
      <c r="V3" s="22"/>
      <c r="W3" s="22"/>
    </row>
    <row r="4" spans="1:23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22"/>
      <c r="V4" s="22"/>
      <c r="W4" s="22"/>
    </row>
    <row r="5" spans="1:23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22"/>
      <c r="V5" s="22"/>
      <c r="W5" s="22"/>
    </row>
    <row r="6" spans="1:23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22"/>
      <c r="V6" s="22"/>
      <c r="W6" s="22"/>
    </row>
    <row r="7" spans="1:23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22"/>
      <c r="V7" s="22"/>
      <c r="W7" s="22"/>
    </row>
    <row r="8" spans="1:23" ht="1.5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22"/>
      <c r="V8" s="22"/>
      <c r="W8" s="22"/>
    </row>
    <row r="9" spans="1:23">
      <c r="A9" s="38" t="s">
        <v>62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  <c r="P9" s="39"/>
      <c r="Q9" s="39"/>
      <c r="R9" s="39"/>
      <c r="S9" s="39"/>
      <c r="T9" s="39"/>
      <c r="U9" s="22"/>
      <c r="V9" s="22"/>
      <c r="W9" s="22"/>
    </row>
    <row r="10" spans="1:23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  <c r="P10" s="39"/>
      <c r="Q10" s="39"/>
      <c r="R10" s="39"/>
      <c r="S10" s="39"/>
      <c r="T10" s="39"/>
      <c r="U10" s="22"/>
      <c r="V10" s="22"/>
      <c r="W10" s="22"/>
    </row>
    <row r="11" spans="1:23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9"/>
      <c r="P11" s="39"/>
      <c r="Q11" s="39"/>
      <c r="R11" s="39"/>
      <c r="S11" s="39"/>
      <c r="T11" s="39"/>
      <c r="U11" s="22"/>
      <c r="V11" s="22"/>
      <c r="W11" s="22"/>
    </row>
    <row r="12" spans="1:23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9"/>
      <c r="P12" s="39"/>
      <c r="Q12" s="39"/>
      <c r="R12" s="39"/>
      <c r="S12" s="39"/>
      <c r="T12" s="39"/>
      <c r="U12" s="22"/>
      <c r="V12" s="22"/>
      <c r="W12" s="22"/>
    </row>
    <row r="13" spans="1:2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22"/>
      <c r="V13" s="22"/>
      <c r="W13" s="22"/>
    </row>
    <row r="14" spans="1:23" ht="2.25" customHeight="1" thickBot="1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22"/>
      <c r="V14" s="22"/>
      <c r="W14" s="22"/>
    </row>
    <row r="15" spans="1:23">
      <c r="A15" s="51" t="s">
        <v>1</v>
      </c>
      <c r="B15" s="43" t="s">
        <v>2</v>
      </c>
      <c r="C15" s="43" t="s">
        <v>3</v>
      </c>
      <c r="D15" s="43" t="s">
        <v>4</v>
      </c>
      <c r="E15" s="54" t="s">
        <v>5</v>
      </c>
      <c r="F15" s="55"/>
      <c r="G15" s="55"/>
      <c r="H15" s="56"/>
      <c r="I15" s="43" t="s">
        <v>11</v>
      </c>
      <c r="J15" s="24" t="s">
        <v>12</v>
      </c>
      <c r="K15" s="45"/>
      <c r="L15" s="45"/>
      <c r="M15" s="46"/>
      <c r="N15" s="24" t="s">
        <v>17</v>
      </c>
      <c r="O15" s="25"/>
      <c r="P15" s="26"/>
      <c r="Q15" s="24" t="s">
        <v>18</v>
      </c>
      <c r="R15" s="25"/>
      <c r="S15" s="26"/>
      <c r="T15" s="33" t="s">
        <v>22</v>
      </c>
      <c r="U15" s="22"/>
      <c r="V15" s="22"/>
      <c r="W15" s="22"/>
    </row>
    <row r="16" spans="1:23">
      <c r="A16" s="52"/>
      <c r="B16" s="42"/>
      <c r="C16" s="42"/>
      <c r="D16" s="42"/>
      <c r="E16" s="57"/>
      <c r="F16" s="58"/>
      <c r="G16" s="58"/>
      <c r="H16" s="59"/>
      <c r="I16" s="42"/>
      <c r="J16" s="27"/>
      <c r="K16" s="47"/>
      <c r="L16" s="47"/>
      <c r="M16" s="48"/>
      <c r="N16" s="27"/>
      <c r="O16" s="28"/>
      <c r="P16" s="29"/>
      <c r="Q16" s="27"/>
      <c r="R16" s="28"/>
      <c r="S16" s="29"/>
      <c r="T16" s="34"/>
      <c r="U16" s="22"/>
      <c r="V16" s="22"/>
      <c r="W16" s="22"/>
    </row>
    <row r="17" spans="1:23">
      <c r="A17" s="52"/>
      <c r="B17" s="42"/>
      <c r="C17" s="42"/>
      <c r="D17" s="42"/>
      <c r="E17" s="60"/>
      <c r="F17" s="61"/>
      <c r="G17" s="61"/>
      <c r="H17" s="62"/>
      <c r="I17" s="42"/>
      <c r="J17" s="27"/>
      <c r="K17" s="47"/>
      <c r="L17" s="47"/>
      <c r="M17" s="48"/>
      <c r="N17" s="27"/>
      <c r="O17" s="28"/>
      <c r="P17" s="29"/>
      <c r="Q17" s="27"/>
      <c r="R17" s="28"/>
      <c r="S17" s="29"/>
      <c r="T17" s="34"/>
      <c r="U17" s="22"/>
      <c r="V17" s="22"/>
      <c r="W17" s="22"/>
    </row>
    <row r="18" spans="1:23" ht="23.25" customHeight="1">
      <c r="A18" s="52"/>
      <c r="B18" s="42"/>
      <c r="C18" s="42"/>
      <c r="D18" s="42"/>
      <c r="E18" s="42" t="s">
        <v>6</v>
      </c>
      <c r="F18" s="41" t="s">
        <v>10</v>
      </c>
      <c r="G18" s="41"/>
      <c r="H18" s="41"/>
      <c r="I18" s="42"/>
      <c r="J18" s="27"/>
      <c r="K18" s="47"/>
      <c r="L18" s="47"/>
      <c r="M18" s="48"/>
      <c r="N18" s="27"/>
      <c r="O18" s="28"/>
      <c r="P18" s="29"/>
      <c r="Q18" s="27"/>
      <c r="R18" s="28"/>
      <c r="S18" s="29"/>
      <c r="T18" s="34"/>
      <c r="U18" s="22"/>
      <c r="V18" s="22"/>
      <c r="W18" s="22"/>
    </row>
    <row r="19" spans="1:23" ht="18.75" customHeight="1">
      <c r="A19" s="52"/>
      <c r="B19" s="42"/>
      <c r="C19" s="42"/>
      <c r="D19" s="42"/>
      <c r="E19" s="42"/>
      <c r="F19" s="42"/>
      <c r="G19" s="42"/>
      <c r="H19" s="42"/>
      <c r="I19" s="42"/>
      <c r="J19" s="30"/>
      <c r="K19" s="49"/>
      <c r="L19" s="49"/>
      <c r="M19" s="50"/>
      <c r="N19" s="30"/>
      <c r="O19" s="31"/>
      <c r="P19" s="32"/>
      <c r="Q19" s="30"/>
      <c r="R19" s="31"/>
      <c r="S19" s="32"/>
      <c r="T19" s="34"/>
      <c r="U19" s="22"/>
      <c r="V19" s="22"/>
      <c r="W19" s="22"/>
    </row>
    <row r="20" spans="1:23" ht="46.5" customHeight="1" thickBot="1">
      <c r="A20" s="53"/>
      <c r="B20" s="44"/>
      <c r="C20" s="44"/>
      <c r="D20" s="44"/>
      <c r="E20" s="44"/>
      <c r="F20" s="2" t="s">
        <v>8</v>
      </c>
      <c r="G20" s="3" t="s">
        <v>7</v>
      </c>
      <c r="H20" s="3" t="s">
        <v>9</v>
      </c>
      <c r="I20" s="44"/>
      <c r="J20" s="4" t="s">
        <v>13</v>
      </c>
      <c r="K20" s="4" t="s">
        <v>14</v>
      </c>
      <c r="L20" s="4" t="s">
        <v>15</v>
      </c>
      <c r="M20" s="4" t="s">
        <v>16</v>
      </c>
      <c r="N20" s="4" t="s">
        <v>13</v>
      </c>
      <c r="O20" s="4" t="s">
        <v>14</v>
      </c>
      <c r="P20" s="4" t="s">
        <v>15</v>
      </c>
      <c r="Q20" s="5" t="s">
        <v>19</v>
      </c>
      <c r="R20" s="3" t="s">
        <v>20</v>
      </c>
      <c r="S20" s="3" t="s">
        <v>21</v>
      </c>
      <c r="T20" s="35"/>
      <c r="U20" s="22"/>
      <c r="V20" s="22"/>
      <c r="W20" s="22"/>
    </row>
    <row r="21" spans="1:23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  <c r="Q21" s="1">
        <v>17</v>
      </c>
      <c r="R21" s="1">
        <v>18</v>
      </c>
      <c r="S21" s="1">
        <v>19</v>
      </c>
      <c r="T21" s="1">
        <v>20</v>
      </c>
      <c r="U21" s="22"/>
      <c r="V21" s="22"/>
      <c r="W21" s="22"/>
    </row>
    <row r="22" spans="1:23" ht="32.25" customHeight="1">
      <c r="A22" s="70">
        <v>1</v>
      </c>
      <c r="B22" s="72" t="s">
        <v>23</v>
      </c>
      <c r="C22" s="73"/>
      <c r="D22" s="69">
        <v>264</v>
      </c>
      <c r="E22" s="69">
        <v>11693</v>
      </c>
      <c r="F22" s="69">
        <v>18894</v>
      </c>
      <c r="G22" s="69">
        <v>10366</v>
      </c>
      <c r="H22" s="69"/>
      <c r="I22" s="69">
        <v>6569</v>
      </c>
      <c r="J22" s="13">
        <v>1</v>
      </c>
      <c r="K22" s="13">
        <v>3025</v>
      </c>
      <c r="L22" s="13">
        <v>3531</v>
      </c>
      <c r="M22" s="13"/>
      <c r="N22" s="13">
        <v>3276</v>
      </c>
      <c r="O22" s="13">
        <v>3077</v>
      </c>
      <c r="P22" s="13">
        <v>211</v>
      </c>
      <c r="Q22" s="13">
        <v>3743</v>
      </c>
      <c r="R22" s="13">
        <v>394</v>
      </c>
      <c r="S22" s="13">
        <v>2422</v>
      </c>
      <c r="T22" s="13">
        <v>3669</v>
      </c>
      <c r="U22" s="23" t="str">
        <f>IF(F22&gt;=G22+H22,"","ОШИБКА")</f>
        <v/>
      </c>
      <c r="V22" s="22" t="str">
        <f>IF(E22&gt;=H22,"","ОШИБКА")</f>
        <v/>
      </c>
      <c r="W22" s="22" t="str">
        <f>IF(T22&lt;=L22+M22,"","ОШИБКА")</f>
        <v>ОШИБКА</v>
      </c>
    </row>
    <row r="23" spans="1:23" ht="33.75" customHeight="1">
      <c r="A23" s="71"/>
      <c r="B23" s="71"/>
      <c r="C23" s="74"/>
      <c r="D23" s="65"/>
      <c r="E23" s="65"/>
      <c r="F23" s="65"/>
      <c r="G23" s="65"/>
      <c r="H23" s="65"/>
      <c r="I23" s="65"/>
      <c r="J23" s="15">
        <v>1</v>
      </c>
      <c r="K23" s="15">
        <v>5788</v>
      </c>
      <c r="L23" s="15">
        <v>5636</v>
      </c>
      <c r="M23" s="15"/>
      <c r="N23" s="15">
        <v>5253</v>
      </c>
      <c r="O23" s="15">
        <v>5823</v>
      </c>
      <c r="P23" s="15">
        <v>296</v>
      </c>
      <c r="Q23" s="15">
        <v>7017</v>
      </c>
      <c r="R23" s="15">
        <v>921</v>
      </c>
      <c r="S23" s="15">
        <v>3395</v>
      </c>
      <c r="T23" s="15">
        <v>5992</v>
      </c>
      <c r="U23" s="23" t="str">
        <f>IF(F23&gt;=G23+H23,"","ОШИБКА")</f>
        <v/>
      </c>
      <c r="V23" s="22" t="str">
        <f t="shared" ref="V23:V58" si="0">IF(E23&gt;=H23,"","ОШИБКА")</f>
        <v/>
      </c>
      <c r="W23" s="22" t="str">
        <f t="shared" ref="W23:W58" si="1">IF(T23&lt;=L23+M23,"","ОШИБКА")</f>
        <v>ОШИБКА</v>
      </c>
    </row>
    <row r="24" spans="1:23" ht="23.25" customHeight="1">
      <c r="A24" s="8"/>
      <c r="B24" s="6" t="s">
        <v>24</v>
      </c>
      <c r="C24" s="7"/>
      <c r="D24" s="14"/>
      <c r="E24" s="14"/>
      <c r="F24" s="14"/>
      <c r="G24" s="14"/>
      <c r="H24" s="14"/>
      <c r="I24" s="14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23"/>
      <c r="V24" s="22"/>
      <c r="W24" s="22"/>
    </row>
    <row r="25" spans="1:23" ht="23.25" customHeight="1">
      <c r="A25" s="63">
        <v>2</v>
      </c>
      <c r="B25" s="66" t="s">
        <v>25</v>
      </c>
      <c r="C25" s="67" t="s">
        <v>42</v>
      </c>
      <c r="D25" s="64">
        <v>13</v>
      </c>
      <c r="E25" s="64">
        <v>149</v>
      </c>
      <c r="F25" s="64">
        <v>668</v>
      </c>
      <c r="G25" s="64">
        <v>283</v>
      </c>
      <c r="H25" s="64"/>
      <c r="I25" s="64">
        <v>126</v>
      </c>
      <c r="J25" s="17"/>
      <c r="K25" s="17">
        <v>100</v>
      </c>
      <c r="L25" s="17">
        <v>26</v>
      </c>
      <c r="M25" s="17"/>
      <c r="N25" s="17">
        <v>40</v>
      </c>
      <c r="O25" s="17">
        <v>86</v>
      </c>
      <c r="P25" s="17"/>
      <c r="Q25" s="17">
        <v>120</v>
      </c>
      <c r="R25" s="17"/>
      <c r="S25" s="17">
        <v>6</v>
      </c>
      <c r="T25" s="17">
        <v>26</v>
      </c>
      <c r="U25" s="23" t="str">
        <f t="shared" ref="U25:U58" si="2">IF(F25&gt;=G25+H25,"","ОШИБКА")</f>
        <v/>
      </c>
      <c r="V25" s="22" t="str">
        <f t="shared" si="0"/>
        <v/>
      </c>
      <c r="W25" s="22" t="str">
        <f t="shared" si="1"/>
        <v/>
      </c>
    </row>
    <row r="26" spans="1:23" ht="27" customHeight="1">
      <c r="A26" s="63"/>
      <c r="B26" s="67"/>
      <c r="C26" s="68"/>
      <c r="D26" s="65"/>
      <c r="E26" s="65"/>
      <c r="F26" s="65"/>
      <c r="G26" s="65"/>
      <c r="H26" s="65"/>
      <c r="I26" s="65"/>
      <c r="J26" s="15"/>
      <c r="K26" s="15">
        <v>458</v>
      </c>
      <c r="L26" s="15">
        <v>89</v>
      </c>
      <c r="M26" s="15"/>
      <c r="N26" s="15">
        <v>131</v>
      </c>
      <c r="O26" s="15">
        <v>417</v>
      </c>
      <c r="P26" s="15"/>
      <c r="Q26" s="15">
        <v>537</v>
      </c>
      <c r="R26" s="15"/>
      <c r="S26" s="15">
        <v>11</v>
      </c>
      <c r="T26" s="15">
        <v>89</v>
      </c>
      <c r="U26" s="23" t="str">
        <f t="shared" si="2"/>
        <v/>
      </c>
      <c r="V26" s="22" t="str">
        <f t="shared" si="0"/>
        <v/>
      </c>
      <c r="W26" s="22" t="str">
        <f t="shared" si="1"/>
        <v/>
      </c>
    </row>
    <row r="27" spans="1:23" ht="27.75" customHeight="1">
      <c r="A27" s="63">
        <v>3</v>
      </c>
      <c r="B27" s="66" t="s">
        <v>26</v>
      </c>
      <c r="C27" s="67" t="s">
        <v>43</v>
      </c>
      <c r="D27" s="64"/>
      <c r="E27" s="64"/>
      <c r="F27" s="64"/>
      <c r="G27" s="64"/>
      <c r="H27" s="64"/>
      <c r="I27" s="64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23" t="str">
        <f t="shared" si="2"/>
        <v/>
      </c>
      <c r="V27" s="22" t="str">
        <f t="shared" si="0"/>
        <v/>
      </c>
      <c r="W27" s="22" t="str">
        <f t="shared" si="1"/>
        <v/>
      </c>
    </row>
    <row r="28" spans="1:23" ht="28.5" customHeight="1">
      <c r="A28" s="63"/>
      <c r="B28" s="67"/>
      <c r="C28" s="68"/>
      <c r="D28" s="65"/>
      <c r="E28" s="65"/>
      <c r="F28" s="65"/>
      <c r="G28" s="65"/>
      <c r="H28" s="65"/>
      <c r="I28" s="6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23" t="str">
        <f t="shared" si="2"/>
        <v/>
      </c>
      <c r="V28" s="22" t="str">
        <f t="shared" si="0"/>
        <v/>
      </c>
      <c r="W28" s="22" t="str">
        <f t="shared" si="1"/>
        <v/>
      </c>
    </row>
    <row r="29" spans="1:23" ht="27.75" customHeight="1">
      <c r="A29" s="63">
        <v>4</v>
      </c>
      <c r="B29" s="66" t="s">
        <v>27</v>
      </c>
      <c r="C29" s="67" t="s">
        <v>45</v>
      </c>
      <c r="D29" s="64">
        <v>2</v>
      </c>
      <c r="E29" s="64">
        <v>6</v>
      </c>
      <c r="F29" s="64">
        <v>12</v>
      </c>
      <c r="G29" s="64"/>
      <c r="H29" s="64"/>
      <c r="I29" s="64">
        <v>6</v>
      </c>
      <c r="J29" s="17"/>
      <c r="K29" s="17">
        <v>5</v>
      </c>
      <c r="L29" s="17"/>
      <c r="M29" s="17"/>
      <c r="N29" s="17">
        <v>3</v>
      </c>
      <c r="O29" s="17">
        <v>3</v>
      </c>
      <c r="P29" s="17"/>
      <c r="Q29" s="17">
        <v>6</v>
      </c>
      <c r="R29" s="17"/>
      <c r="S29" s="17"/>
      <c r="T29" s="17">
        <v>1</v>
      </c>
      <c r="U29" s="23" t="str">
        <f t="shared" si="2"/>
        <v/>
      </c>
      <c r="V29" s="22" t="str">
        <f t="shared" si="0"/>
        <v/>
      </c>
      <c r="W29" s="22" t="str">
        <f t="shared" si="1"/>
        <v>ОШИБКА</v>
      </c>
    </row>
    <row r="30" spans="1:23" ht="31.5" customHeight="1">
      <c r="A30" s="63"/>
      <c r="B30" s="67"/>
      <c r="C30" s="68"/>
      <c r="D30" s="65"/>
      <c r="E30" s="65"/>
      <c r="F30" s="65"/>
      <c r="G30" s="65"/>
      <c r="H30" s="65"/>
      <c r="I30" s="65"/>
      <c r="J30" s="15"/>
      <c r="K30" s="15">
        <v>11</v>
      </c>
      <c r="L30" s="15"/>
      <c r="M30" s="15"/>
      <c r="N30" s="15">
        <v>8</v>
      </c>
      <c r="O30" s="15">
        <v>4</v>
      </c>
      <c r="P30" s="15"/>
      <c r="Q30" s="15">
        <v>12</v>
      </c>
      <c r="R30" s="15"/>
      <c r="S30" s="15"/>
      <c r="T30" s="15">
        <v>1</v>
      </c>
      <c r="U30" s="23" t="str">
        <f t="shared" si="2"/>
        <v/>
      </c>
      <c r="V30" s="22" t="str">
        <f t="shared" si="0"/>
        <v/>
      </c>
      <c r="W30" s="22" t="str">
        <f t="shared" si="1"/>
        <v>ОШИБКА</v>
      </c>
    </row>
    <row r="31" spans="1:23" ht="29.25" customHeight="1">
      <c r="A31" s="63">
        <v>5</v>
      </c>
      <c r="B31" s="66" t="s">
        <v>28</v>
      </c>
      <c r="C31" s="67" t="s">
        <v>46</v>
      </c>
      <c r="D31" s="64">
        <v>67</v>
      </c>
      <c r="E31" s="64">
        <v>4034</v>
      </c>
      <c r="F31" s="64">
        <v>5702</v>
      </c>
      <c r="G31" s="64">
        <v>2624</v>
      </c>
      <c r="H31" s="64"/>
      <c r="I31" s="64">
        <v>2247</v>
      </c>
      <c r="J31" s="17"/>
      <c r="K31" s="17">
        <v>756</v>
      </c>
      <c r="L31" s="17">
        <v>1491</v>
      </c>
      <c r="M31" s="17"/>
      <c r="N31" s="17">
        <v>984</v>
      </c>
      <c r="O31" s="17">
        <v>1165</v>
      </c>
      <c r="P31" s="17">
        <v>87</v>
      </c>
      <c r="Q31" s="17">
        <v>1360</v>
      </c>
      <c r="R31" s="17">
        <v>147</v>
      </c>
      <c r="S31" s="17">
        <v>732</v>
      </c>
      <c r="T31" s="17">
        <v>1522</v>
      </c>
      <c r="U31" s="23" t="str">
        <f t="shared" si="2"/>
        <v/>
      </c>
      <c r="V31" s="22" t="str">
        <f t="shared" si="0"/>
        <v/>
      </c>
      <c r="W31" s="22" t="str">
        <f t="shared" si="1"/>
        <v>ОШИБКА</v>
      </c>
    </row>
    <row r="32" spans="1:23" ht="31.5" customHeight="1">
      <c r="A32" s="63"/>
      <c r="B32" s="67"/>
      <c r="C32" s="68"/>
      <c r="D32" s="65"/>
      <c r="E32" s="65"/>
      <c r="F32" s="65"/>
      <c r="G32" s="65"/>
      <c r="H32" s="65"/>
      <c r="I32" s="65"/>
      <c r="J32" s="15"/>
      <c r="K32" s="15">
        <v>1290</v>
      </c>
      <c r="L32" s="15">
        <v>2234</v>
      </c>
      <c r="M32" s="15"/>
      <c r="N32" s="15">
        <v>1264</v>
      </c>
      <c r="O32" s="15">
        <v>2123</v>
      </c>
      <c r="P32" s="15">
        <v>130</v>
      </c>
      <c r="Q32" s="15">
        <v>2307</v>
      </c>
      <c r="R32" s="15">
        <v>289</v>
      </c>
      <c r="S32" s="15">
        <v>822</v>
      </c>
      <c r="T32" s="15">
        <v>2237</v>
      </c>
      <c r="U32" s="23" t="str">
        <f t="shared" si="2"/>
        <v/>
      </c>
      <c r="V32" s="22" t="str">
        <f t="shared" si="0"/>
        <v/>
      </c>
      <c r="W32" s="22" t="str">
        <f t="shared" si="1"/>
        <v>ОШИБКА</v>
      </c>
    </row>
    <row r="33" spans="1:23" ht="28.5" customHeight="1">
      <c r="A33" s="63">
        <v>6</v>
      </c>
      <c r="B33" s="66" t="s">
        <v>29</v>
      </c>
      <c r="C33" s="67" t="s">
        <v>47</v>
      </c>
      <c r="D33" s="64">
        <v>5</v>
      </c>
      <c r="E33" s="64">
        <v>1515</v>
      </c>
      <c r="F33" s="64">
        <v>2534</v>
      </c>
      <c r="G33" s="64">
        <v>766</v>
      </c>
      <c r="H33" s="64"/>
      <c r="I33" s="64">
        <v>829</v>
      </c>
      <c r="J33" s="17"/>
      <c r="K33" s="17">
        <v>434</v>
      </c>
      <c r="L33" s="17">
        <v>395</v>
      </c>
      <c r="M33" s="17"/>
      <c r="N33" s="17">
        <v>349</v>
      </c>
      <c r="O33" s="17">
        <v>466</v>
      </c>
      <c r="P33" s="17">
        <v>13</v>
      </c>
      <c r="Q33" s="17">
        <v>628</v>
      </c>
      <c r="R33" s="17"/>
      <c r="S33" s="17">
        <v>201</v>
      </c>
      <c r="T33" s="17">
        <v>396</v>
      </c>
      <c r="U33" s="23" t="str">
        <f t="shared" si="2"/>
        <v/>
      </c>
      <c r="V33" s="22" t="str">
        <f t="shared" si="0"/>
        <v/>
      </c>
      <c r="W33" s="22" t="str">
        <f t="shared" si="1"/>
        <v>ОШИБКА</v>
      </c>
    </row>
    <row r="34" spans="1:23" ht="26.25" customHeight="1">
      <c r="A34" s="63"/>
      <c r="B34" s="67"/>
      <c r="C34" s="68"/>
      <c r="D34" s="65"/>
      <c r="E34" s="65"/>
      <c r="F34" s="65"/>
      <c r="G34" s="65"/>
      <c r="H34" s="65"/>
      <c r="I34" s="65"/>
      <c r="J34" s="15"/>
      <c r="K34" s="15">
        <v>699</v>
      </c>
      <c r="L34" s="15">
        <v>591</v>
      </c>
      <c r="M34" s="15"/>
      <c r="N34" s="15">
        <v>461</v>
      </c>
      <c r="O34" s="15">
        <v>806</v>
      </c>
      <c r="P34" s="15">
        <v>22</v>
      </c>
      <c r="Q34" s="15">
        <v>1064</v>
      </c>
      <c r="R34" s="15"/>
      <c r="S34" s="15">
        <v>226</v>
      </c>
      <c r="T34" s="15">
        <v>596</v>
      </c>
      <c r="U34" s="23" t="str">
        <f t="shared" si="2"/>
        <v/>
      </c>
      <c r="V34" s="22" t="str">
        <f t="shared" si="0"/>
        <v/>
      </c>
      <c r="W34" s="22" t="str">
        <f t="shared" si="1"/>
        <v>ОШИБКА</v>
      </c>
    </row>
    <row r="35" spans="1:23" ht="29.25" customHeight="1">
      <c r="A35" s="63">
        <v>7</v>
      </c>
      <c r="B35" s="66" t="s">
        <v>30</v>
      </c>
      <c r="C35" s="67" t="s">
        <v>48</v>
      </c>
      <c r="D35" s="64">
        <v>8</v>
      </c>
      <c r="E35" s="64">
        <v>86</v>
      </c>
      <c r="F35" s="64">
        <v>219</v>
      </c>
      <c r="G35" s="64">
        <v>45</v>
      </c>
      <c r="H35" s="64"/>
      <c r="I35" s="64">
        <v>86</v>
      </c>
      <c r="J35" s="17"/>
      <c r="K35" s="17">
        <v>51</v>
      </c>
      <c r="L35" s="17">
        <v>32</v>
      </c>
      <c r="M35" s="17"/>
      <c r="N35" s="17">
        <v>33</v>
      </c>
      <c r="O35" s="17">
        <v>86</v>
      </c>
      <c r="P35" s="17">
        <v>6</v>
      </c>
      <c r="Q35" s="17">
        <v>50</v>
      </c>
      <c r="R35" s="17">
        <v>5</v>
      </c>
      <c r="S35" s="17">
        <v>31</v>
      </c>
      <c r="T35" s="17">
        <v>32</v>
      </c>
      <c r="U35" s="23" t="str">
        <f t="shared" si="2"/>
        <v/>
      </c>
      <c r="V35" s="22" t="str">
        <f t="shared" si="0"/>
        <v/>
      </c>
      <c r="W35" s="22" t="str">
        <f t="shared" si="1"/>
        <v/>
      </c>
    </row>
    <row r="36" spans="1:23" ht="30" customHeight="1">
      <c r="A36" s="63"/>
      <c r="B36" s="67"/>
      <c r="C36" s="68"/>
      <c r="D36" s="65"/>
      <c r="E36" s="65"/>
      <c r="F36" s="65"/>
      <c r="G36" s="65"/>
      <c r="H36" s="65"/>
      <c r="I36" s="65"/>
      <c r="J36" s="15"/>
      <c r="K36" s="15">
        <v>148</v>
      </c>
      <c r="L36" s="15">
        <v>71</v>
      </c>
      <c r="M36" s="15"/>
      <c r="N36" s="15">
        <v>41</v>
      </c>
      <c r="O36" s="15">
        <v>156</v>
      </c>
      <c r="P36" s="15">
        <v>22</v>
      </c>
      <c r="Q36" s="15">
        <v>165</v>
      </c>
      <c r="R36" s="15">
        <v>15</v>
      </c>
      <c r="S36" s="15">
        <v>39</v>
      </c>
      <c r="T36" s="15">
        <v>71</v>
      </c>
      <c r="U36" s="23" t="str">
        <f t="shared" si="2"/>
        <v/>
      </c>
      <c r="V36" s="22" t="str">
        <f t="shared" si="0"/>
        <v/>
      </c>
      <c r="W36" s="22" t="str">
        <f t="shared" si="1"/>
        <v/>
      </c>
    </row>
    <row r="37" spans="1:23" ht="54" customHeight="1">
      <c r="A37" s="70">
        <v>8</v>
      </c>
      <c r="B37" s="72" t="s">
        <v>31</v>
      </c>
      <c r="C37" s="77" t="s">
        <v>49</v>
      </c>
      <c r="D37" s="64">
        <v>25</v>
      </c>
      <c r="E37" s="64">
        <v>374</v>
      </c>
      <c r="F37" s="64">
        <v>609</v>
      </c>
      <c r="G37" s="64">
        <v>414</v>
      </c>
      <c r="H37" s="64"/>
      <c r="I37" s="64">
        <v>298</v>
      </c>
      <c r="J37" s="17">
        <v>1</v>
      </c>
      <c r="K37" s="17">
        <v>153</v>
      </c>
      <c r="L37" s="17">
        <v>144</v>
      </c>
      <c r="M37" s="17"/>
      <c r="N37" s="17">
        <v>204</v>
      </c>
      <c r="O37" s="17">
        <v>94</v>
      </c>
      <c r="P37" s="17"/>
      <c r="Q37" s="17">
        <v>123</v>
      </c>
      <c r="R37" s="17">
        <v>2</v>
      </c>
      <c r="S37" s="17">
        <v>173</v>
      </c>
      <c r="T37" s="17">
        <v>146</v>
      </c>
      <c r="U37" s="23" t="str">
        <f t="shared" si="2"/>
        <v/>
      </c>
      <c r="V37" s="22" t="str">
        <f t="shared" si="0"/>
        <v/>
      </c>
      <c r="W37" s="22" t="str">
        <f t="shared" si="1"/>
        <v>ОШИБКА</v>
      </c>
    </row>
    <row r="38" spans="1:23" ht="65.25" customHeight="1">
      <c r="A38" s="75"/>
      <c r="B38" s="76"/>
      <c r="C38" s="74"/>
      <c r="D38" s="65"/>
      <c r="E38" s="65"/>
      <c r="F38" s="65"/>
      <c r="G38" s="65"/>
      <c r="H38" s="65"/>
      <c r="I38" s="65"/>
      <c r="J38" s="15">
        <v>1</v>
      </c>
      <c r="K38" s="15">
        <v>310</v>
      </c>
      <c r="L38" s="15">
        <v>181</v>
      </c>
      <c r="M38" s="15"/>
      <c r="N38" s="15">
        <v>354</v>
      </c>
      <c r="O38" s="15">
        <v>138</v>
      </c>
      <c r="P38" s="15"/>
      <c r="Q38" s="15">
        <v>251</v>
      </c>
      <c r="R38" s="15">
        <v>5</v>
      </c>
      <c r="S38" s="15">
        <v>238</v>
      </c>
      <c r="T38" s="15">
        <v>184</v>
      </c>
      <c r="U38" s="23" t="str">
        <f t="shared" si="2"/>
        <v/>
      </c>
      <c r="V38" s="22" t="str">
        <f t="shared" si="0"/>
        <v/>
      </c>
      <c r="W38" s="22" t="str">
        <f t="shared" si="1"/>
        <v>ОШИБКА</v>
      </c>
    </row>
    <row r="39" spans="1:23" ht="30.75" customHeight="1">
      <c r="A39" s="70">
        <v>9</v>
      </c>
      <c r="B39" s="72" t="s">
        <v>32</v>
      </c>
      <c r="C39" s="77" t="s">
        <v>50</v>
      </c>
      <c r="D39" s="64">
        <v>4</v>
      </c>
      <c r="E39" s="64">
        <v>43</v>
      </c>
      <c r="F39" s="64">
        <v>76</v>
      </c>
      <c r="G39" s="64">
        <v>61</v>
      </c>
      <c r="H39" s="64"/>
      <c r="I39" s="64">
        <v>43</v>
      </c>
      <c r="J39" s="17"/>
      <c r="K39" s="17">
        <v>17</v>
      </c>
      <c r="L39" s="17">
        <v>26</v>
      </c>
      <c r="M39" s="17"/>
      <c r="N39" s="17">
        <v>30</v>
      </c>
      <c r="O39" s="17">
        <v>13</v>
      </c>
      <c r="P39" s="17"/>
      <c r="Q39" s="17">
        <v>16</v>
      </c>
      <c r="R39" s="17"/>
      <c r="S39" s="17">
        <v>27</v>
      </c>
      <c r="T39" s="17">
        <v>26</v>
      </c>
      <c r="U39" s="23" t="str">
        <f t="shared" si="2"/>
        <v/>
      </c>
      <c r="V39" s="22" t="str">
        <f t="shared" si="0"/>
        <v/>
      </c>
      <c r="W39" s="22" t="str">
        <f t="shared" si="1"/>
        <v/>
      </c>
    </row>
    <row r="40" spans="1:23" ht="29.25" customHeight="1">
      <c r="A40" s="75"/>
      <c r="B40" s="76"/>
      <c r="C40" s="74"/>
      <c r="D40" s="65"/>
      <c r="E40" s="65"/>
      <c r="F40" s="65"/>
      <c r="G40" s="65"/>
      <c r="H40" s="65"/>
      <c r="I40" s="65"/>
      <c r="J40" s="15"/>
      <c r="K40" s="15">
        <v>27</v>
      </c>
      <c r="L40" s="15">
        <v>49</v>
      </c>
      <c r="M40" s="15"/>
      <c r="N40" s="15">
        <v>54</v>
      </c>
      <c r="O40" s="15">
        <v>22</v>
      </c>
      <c r="P40" s="15"/>
      <c r="Q40" s="15">
        <v>27</v>
      </c>
      <c r="R40" s="15"/>
      <c r="S40" s="15">
        <v>49</v>
      </c>
      <c r="T40" s="15">
        <v>49</v>
      </c>
      <c r="U40" s="23" t="str">
        <f t="shared" si="2"/>
        <v/>
      </c>
      <c r="V40" s="22" t="str">
        <f t="shared" si="0"/>
        <v/>
      </c>
      <c r="W40" s="22" t="str">
        <f t="shared" si="1"/>
        <v/>
      </c>
    </row>
    <row r="41" spans="1:23" ht="36.75" customHeight="1">
      <c r="A41" s="70">
        <v>10</v>
      </c>
      <c r="B41" s="72" t="s">
        <v>33</v>
      </c>
      <c r="C41" s="77" t="s">
        <v>51</v>
      </c>
      <c r="D41" s="64">
        <v>13</v>
      </c>
      <c r="E41" s="64">
        <v>788</v>
      </c>
      <c r="F41" s="64">
        <v>1521</v>
      </c>
      <c r="G41" s="64">
        <v>283</v>
      </c>
      <c r="H41" s="64"/>
      <c r="I41" s="64">
        <v>714</v>
      </c>
      <c r="J41" s="17"/>
      <c r="K41" s="17">
        <v>400</v>
      </c>
      <c r="L41" s="17">
        <v>314</v>
      </c>
      <c r="M41" s="17"/>
      <c r="N41" s="17">
        <v>131</v>
      </c>
      <c r="O41" s="17">
        <v>580</v>
      </c>
      <c r="P41" s="17">
        <v>3</v>
      </c>
      <c r="Q41" s="17">
        <v>600</v>
      </c>
      <c r="R41" s="17">
        <v>2</v>
      </c>
      <c r="S41" s="17">
        <v>112</v>
      </c>
      <c r="T41" s="17">
        <v>314</v>
      </c>
      <c r="U41" s="23" t="str">
        <f t="shared" si="2"/>
        <v/>
      </c>
      <c r="V41" s="22" t="str">
        <f t="shared" si="0"/>
        <v/>
      </c>
      <c r="W41" s="22" t="str">
        <f t="shared" si="1"/>
        <v/>
      </c>
    </row>
    <row r="42" spans="1:23" ht="35.25" customHeight="1">
      <c r="A42" s="75"/>
      <c r="B42" s="76"/>
      <c r="C42" s="74"/>
      <c r="D42" s="65"/>
      <c r="E42" s="65"/>
      <c r="F42" s="65"/>
      <c r="G42" s="65"/>
      <c r="H42" s="65"/>
      <c r="I42" s="65"/>
      <c r="J42" s="15"/>
      <c r="K42" s="15">
        <v>658</v>
      </c>
      <c r="L42" s="15">
        <v>768</v>
      </c>
      <c r="M42" s="15"/>
      <c r="N42" s="15">
        <v>165</v>
      </c>
      <c r="O42" s="15">
        <v>1257</v>
      </c>
      <c r="P42" s="15">
        <v>4</v>
      </c>
      <c r="Q42" s="15">
        <v>1260</v>
      </c>
      <c r="R42" s="15">
        <v>2</v>
      </c>
      <c r="S42" s="15">
        <v>164</v>
      </c>
      <c r="T42" s="15">
        <v>768</v>
      </c>
      <c r="U42" s="23" t="str">
        <f t="shared" si="2"/>
        <v/>
      </c>
      <c r="V42" s="22" t="str">
        <f t="shared" si="0"/>
        <v/>
      </c>
      <c r="W42" s="22" t="str">
        <f t="shared" si="1"/>
        <v/>
      </c>
    </row>
    <row r="43" spans="1:23" ht="27.75" customHeight="1">
      <c r="A43" s="70">
        <v>11</v>
      </c>
      <c r="B43" s="72" t="s">
        <v>34</v>
      </c>
      <c r="C43" s="77" t="s">
        <v>44</v>
      </c>
      <c r="D43" s="64">
        <v>2</v>
      </c>
      <c r="E43" s="64">
        <v>30</v>
      </c>
      <c r="F43" s="64">
        <v>61</v>
      </c>
      <c r="G43" s="64">
        <v>48</v>
      </c>
      <c r="H43" s="64"/>
      <c r="I43" s="64">
        <v>30</v>
      </c>
      <c r="J43" s="17"/>
      <c r="K43" s="17">
        <v>30</v>
      </c>
      <c r="L43" s="17"/>
      <c r="M43" s="17"/>
      <c r="N43" s="17">
        <v>12</v>
      </c>
      <c r="O43" s="17">
        <v>18</v>
      </c>
      <c r="P43" s="17"/>
      <c r="Q43" s="17">
        <v>15</v>
      </c>
      <c r="R43" s="17"/>
      <c r="S43" s="17">
        <v>15</v>
      </c>
      <c r="T43" s="17"/>
      <c r="U43" s="23" t="str">
        <f t="shared" si="2"/>
        <v/>
      </c>
      <c r="V43" s="22" t="str">
        <f t="shared" si="0"/>
        <v/>
      </c>
      <c r="W43" s="22" t="str">
        <f t="shared" si="1"/>
        <v/>
      </c>
    </row>
    <row r="44" spans="1:23" ht="27.75" customHeight="1">
      <c r="A44" s="75"/>
      <c r="B44" s="76"/>
      <c r="C44" s="74"/>
      <c r="D44" s="65"/>
      <c r="E44" s="65"/>
      <c r="F44" s="65"/>
      <c r="G44" s="65"/>
      <c r="H44" s="65"/>
      <c r="I44" s="65"/>
      <c r="J44" s="15"/>
      <c r="K44" s="15">
        <v>61</v>
      </c>
      <c r="L44" s="15"/>
      <c r="M44" s="15"/>
      <c r="N44" s="15">
        <v>12</v>
      </c>
      <c r="O44" s="15">
        <v>49</v>
      </c>
      <c r="P44" s="15"/>
      <c r="Q44" s="15">
        <v>15</v>
      </c>
      <c r="R44" s="15"/>
      <c r="S44" s="15">
        <v>46</v>
      </c>
      <c r="T44" s="15"/>
      <c r="U44" s="23" t="str">
        <f t="shared" si="2"/>
        <v/>
      </c>
      <c r="V44" s="22" t="str">
        <f t="shared" si="0"/>
        <v/>
      </c>
      <c r="W44" s="22" t="str">
        <f t="shared" si="1"/>
        <v/>
      </c>
    </row>
    <row r="45" spans="1:23" ht="36.75" customHeight="1">
      <c r="A45" s="70">
        <v>12</v>
      </c>
      <c r="B45" s="72" t="s">
        <v>35</v>
      </c>
      <c r="C45" s="77" t="s">
        <v>52</v>
      </c>
      <c r="D45" s="64">
        <v>10</v>
      </c>
      <c r="E45" s="64">
        <v>107</v>
      </c>
      <c r="F45" s="64">
        <v>351</v>
      </c>
      <c r="G45" s="64">
        <v>88</v>
      </c>
      <c r="H45" s="64"/>
      <c r="I45" s="64">
        <v>107</v>
      </c>
      <c r="J45" s="17"/>
      <c r="K45" s="17">
        <v>75</v>
      </c>
      <c r="L45" s="17">
        <v>32</v>
      </c>
      <c r="M45" s="17"/>
      <c r="N45" s="17">
        <v>60</v>
      </c>
      <c r="O45" s="17">
        <v>23</v>
      </c>
      <c r="P45" s="17">
        <v>24</v>
      </c>
      <c r="Q45" s="17">
        <v>9</v>
      </c>
      <c r="R45" s="17">
        <v>8</v>
      </c>
      <c r="S45" s="17">
        <v>90</v>
      </c>
      <c r="T45" s="17">
        <v>57</v>
      </c>
      <c r="U45" s="23" t="str">
        <f t="shared" si="2"/>
        <v/>
      </c>
      <c r="V45" s="22" t="str">
        <f t="shared" si="0"/>
        <v/>
      </c>
      <c r="W45" s="22" t="str">
        <f t="shared" si="1"/>
        <v>ОШИБКА</v>
      </c>
    </row>
    <row r="46" spans="1:23" ht="41.25" customHeight="1">
      <c r="A46" s="75"/>
      <c r="B46" s="76"/>
      <c r="C46" s="74"/>
      <c r="D46" s="65"/>
      <c r="E46" s="65"/>
      <c r="F46" s="65"/>
      <c r="G46" s="65"/>
      <c r="H46" s="65"/>
      <c r="I46" s="65"/>
      <c r="J46" s="15"/>
      <c r="K46" s="15">
        <v>301</v>
      </c>
      <c r="L46" s="15">
        <v>50</v>
      </c>
      <c r="M46" s="15"/>
      <c r="N46" s="15">
        <v>290</v>
      </c>
      <c r="O46" s="15">
        <v>40</v>
      </c>
      <c r="P46" s="15">
        <v>21</v>
      </c>
      <c r="Q46" s="15">
        <v>23</v>
      </c>
      <c r="R46" s="15">
        <v>8</v>
      </c>
      <c r="S46" s="15">
        <v>320</v>
      </c>
      <c r="T46" s="15">
        <v>72</v>
      </c>
      <c r="U46" s="23" t="str">
        <f t="shared" si="2"/>
        <v/>
      </c>
      <c r="V46" s="22" t="str">
        <f t="shared" si="0"/>
        <v/>
      </c>
      <c r="W46" s="22" t="str">
        <f t="shared" si="1"/>
        <v>ОШИБКА</v>
      </c>
    </row>
    <row r="47" spans="1:23" ht="60" customHeight="1">
      <c r="A47" s="70">
        <v>13</v>
      </c>
      <c r="B47" s="72" t="s">
        <v>36</v>
      </c>
      <c r="C47" s="77" t="s">
        <v>53</v>
      </c>
      <c r="D47" s="64">
        <v>20</v>
      </c>
      <c r="E47" s="64">
        <v>473</v>
      </c>
      <c r="F47" s="64">
        <v>872</v>
      </c>
      <c r="G47" s="64">
        <v>458</v>
      </c>
      <c r="H47" s="64"/>
      <c r="I47" s="64">
        <v>296</v>
      </c>
      <c r="J47" s="17"/>
      <c r="K47" s="17">
        <v>178</v>
      </c>
      <c r="L47" s="17">
        <v>118</v>
      </c>
      <c r="M47" s="17"/>
      <c r="N47" s="17">
        <v>141</v>
      </c>
      <c r="O47" s="17">
        <v>134</v>
      </c>
      <c r="P47" s="17">
        <v>21</v>
      </c>
      <c r="Q47" s="17">
        <v>69</v>
      </c>
      <c r="R47" s="17">
        <v>28</v>
      </c>
      <c r="S47" s="17">
        <v>198</v>
      </c>
      <c r="T47" s="17">
        <v>124</v>
      </c>
      <c r="U47" s="23" t="str">
        <f t="shared" si="2"/>
        <v/>
      </c>
      <c r="V47" s="22" t="str">
        <f t="shared" si="0"/>
        <v/>
      </c>
      <c r="W47" s="22" t="str">
        <f t="shared" si="1"/>
        <v>ОШИБКА</v>
      </c>
    </row>
    <row r="48" spans="1:23" ht="48.75" customHeight="1">
      <c r="A48" s="75"/>
      <c r="B48" s="76"/>
      <c r="C48" s="74"/>
      <c r="D48" s="65"/>
      <c r="E48" s="65"/>
      <c r="F48" s="65"/>
      <c r="G48" s="65"/>
      <c r="H48" s="65"/>
      <c r="I48" s="65"/>
      <c r="J48" s="15"/>
      <c r="K48" s="15">
        <v>380</v>
      </c>
      <c r="L48" s="15">
        <v>153</v>
      </c>
      <c r="M48" s="15"/>
      <c r="N48" s="15">
        <v>349</v>
      </c>
      <c r="O48" s="15">
        <v>156</v>
      </c>
      <c r="P48" s="15">
        <v>21</v>
      </c>
      <c r="Q48" s="15">
        <v>113</v>
      </c>
      <c r="R48" s="15">
        <v>207</v>
      </c>
      <c r="S48" s="15">
        <v>213</v>
      </c>
      <c r="T48" s="15">
        <v>330</v>
      </c>
      <c r="U48" s="23" t="str">
        <f t="shared" si="2"/>
        <v/>
      </c>
      <c r="V48" s="22" t="str">
        <f t="shared" si="0"/>
        <v/>
      </c>
      <c r="W48" s="22" t="str">
        <f t="shared" si="1"/>
        <v>ОШИБКА</v>
      </c>
    </row>
    <row r="49" spans="1:23" ht="38.25" customHeight="1">
      <c r="A49" s="70">
        <v>14</v>
      </c>
      <c r="B49" s="79" t="s">
        <v>37</v>
      </c>
      <c r="C49" s="77" t="s">
        <v>54</v>
      </c>
      <c r="D49" s="64">
        <v>62</v>
      </c>
      <c r="E49" s="64">
        <v>1857</v>
      </c>
      <c r="F49" s="64">
        <v>2663</v>
      </c>
      <c r="G49" s="64">
        <v>2363</v>
      </c>
      <c r="H49" s="64"/>
      <c r="I49" s="64">
        <v>1126</v>
      </c>
      <c r="J49" s="17"/>
      <c r="K49" s="17">
        <v>573</v>
      </c>
      <c r="L49" s="17">
        <v>548</v>
      </c>
      <c r="M49" s="17"/>
      <c r="N49" s="17">
        <v>846</v>
      </c>
      <c r="O49" s="17">
        <v>233</v>
      </c>
      <c r="P49" s="17">
        <v>16</v>
      </c>
      <c r="Q49" s="17">
        <v>480</v>
      </c>
      <c r="R49" s="17">
        <v>69</v>
      </c>
      <c r="S49" s="17">
        <v>579</v>
      </c>
      <c r="T49" s="17">
        <v>590</v>
      </c>
      <c r="U49" s="23" t="str">
        <f t="shared" si="2"/>
        <v/>
      </c>
      <c r="V49" s="22" t="str">
        <f t="shared" si="0"/>
        <v/>
      </c>
      <c r="W49" s="22" t="str">
        <f t="shared" si="1"/>
        <v>ОШИБКА</v>
      </c>
    </row>
    <row r="50" spans="1:23" ht="36.75" customHeight="1">
      <c r="A50" s="75"/>
      <c r="B50" s="78"/>
      <c r="C50" s="74"/>
      <c r="D50" s="65"/>
      <c r="E50" s="65"/>
      <c r="F50" s="65"/>
      <c r="G50" s="65"/>
      <c r="H50" s="65"/>
      <c r="I50" s="65"/>
      <c r="J50" s="15"/>
      <c r="K50" s="15">
        <v>902</v>
      </c>
      <c r="L50" s="15">
        <v>740</v>
      </c>
      <c r="M50" s="15"/>
      <c r="N50" s="15">
        <v>1265</v>
      </c>
      <c r="O50" s="15">
        <v>320</v>
      </c>
      <c r="P50" s="15">
        <v>17</v>
      </c>
      <c r="Q50" s="15">
        <v>656</v>
      </c>
      <c r="R50" s="15">
        <v>114</v>
      </c>
      <c r="S50" s="15">
        <v>882</v>
      </c>
      <c r="T50" s="15">
        <v>824</v>
      </c>
      <c r="U50" s="23" t="str">
        <f t="shared" si="2"/>
        <v/>
      </c>
      <c r="V50" s="22" t="str">
        <f t="shared" si="0"/>
        <v/>
      </c>
      <c r="W50" s="22" t="str">
        <f t="shared" si="1"/>
        <v>ОШИБКА</v>
      </c>
    </row>
    <row r="51" spans="1:23" ht="30" customHeight="1">
      <c r="A51" s="70">
        <v>15</v>
      </c>
      <c r="B51" s="72" t="s">
        <v>38</v>
      </c>
      <c r="C51" s="77" t="s">
        <v>55</v>
      </c>
      <c r="D51" s="64">
        <v>22</v>
      </c>
      <c r="E51" s="64">
        <v>2001</v>
      </c>
      <c r="F51" s="64">
        <v>3128</v>
      </c>
      <c r="G51" s="64">
        <v>2658</v>
      </c>
      <c r="H51" s="64"/>
      <c r="I51" s="64">
        <v>462</v>
      </c>
      <c r="J51" s="17"/>
      <c r="K51" s="17">
        <v>147</v>
      </c>
      <c r="L51" s="17">
        <v>315</v>
      </c>
      <c r="M51" s="17"/>
      <c r="N51" s="17">
        <v>332</v>
      </c>
      <c r="O51" s="17">
        <v>108</v>
      </c>
      <c r="P51" s="17">
        <v>22</v>
      </c>
      <c r="Q51" s="17">
        <v>210</v>
      </c>
      <c r="R51" s="17">
        <v>112</v>
      </c>
      <c r="S51" s="17">
        <v>140</v>
      </c>
      <c r="T51" s="17">
        <v>342</v>
      </c>
      <c r="U51" s="23" t="str">
        <f t="shared" si="2"/>
        <v/>
      </c>
      <c r="V51" s="22" t="str">
        <f t="shared" si="0"/>
        <v/>
      </c>
      <c r="W51" s="22" t="str">
        <f t="shared" si="1"/>
        <v>ОШИБКА</v>
      </c>
    </row>
    <row r="52" spans="1:23" ht="35.25" customHeight="1">
      <c r="A52" s="75"/>
      <c r="B52" s="78"/>
      <c r="C52" s="74"/>
      <c r="D52" s="65"/>
      <c r="E52" s="65"/>
      <c r="F52" s="65"/>
      <c r="G52" s="65"/>
      <c r="H52" s="65"/>
      <c r="I52" s="65"/>
      <c r="J52" s="15"/>
      <c r="K52" s="15">
        <v>317</v>
      </c>
      <c r="L52" s="15">
        <v>572</v>
      </c>
      <c r="M52" s="15"/>
      <c r="N52" s="15">
        <v>657</v>
      </c>
      <c r="O52" s="15">
        <v>199</v>
      </c>
      <c r="P52" s="15">
        <v>33</v>
      </c>
      <c r="Q52" s="15">
        <v>447</v>
      </c>
      <c r="R52" s="15">
        <v>246</v>
      </c>
      <c r="S52" s="15">
        <v>196</v>
      </c>
      <c r="T52" s="15">
        <v>629</v>
      </c>
      <c r="U52" s="23" t="str">
        <f t="shared" si="2"/>
        <v/>
      </c>
      <c r="V52" s="22" t="str">
        <f t="shared" si="0"/>
        <v/>
      </c>
      <c r="W52" s="22" t="str">
        <f t="shared" si="1"/>
        <v>ОШИБКА</v>
      </c>
    </row>
    <row r="53" spans="1:23" ht="33.75" customHeight="1">
      <c r="A53" s="70">
        <v>16</v>
      </c>
      <c r="B53" s="72" t="s">
        <v>39</v>
      </c>
      <c r="C53" s="77" t="s">
        <v>56</v>
      </c>
      <c r="D53" s="64">
        <v>11</v>
      </c>
      <c r="E53" s="64">
        <v>230</v>
      </c>
      <c r="F53" s="64">
        <v>478</v>
      </c>
      <c r="G53" s="64">
        <v>275</v>
      </c>
      <c r="H53" s="64"/>
      <c r="I53" s="64">
        <v>199</v>
      </c>
      <c r="J53" s="17"/>
      <c r="K53" s="17">
        <v>106</v>
      </c>
      <c r="L53" s="17">
        <v>90</v>
      </c>
      <c r="M53" s="17"/>
      <c r="N53" s="17">
        <v>111</v>
      </c>
      <c r="O53" s="17">
        <v>68</v>
      </c>
      <c r="P53" s="17">
        <v>19</v>
      </c>
      <c r="Q53" s="17">
        <v>57</v>
      </c>
      <c r="R53" s="17">
        <v>21</v>
      </c>
      <c r="S53" s="17">
        <v>118</v>
      </c>
      <c r="T53" s="17">
        <v>93</v>
      </c>
      <c r="U53" s="23" t="str">
        <f t="shared" si="2"/>
        <v/>
      </c>
      <c r="V53" s="22" t="str">
        <f t="shared" si="0"/>
        <v/>
      </c>
      <c r="W53" s="22" t="str">
        <f t="shared" si="1"/>
        <v>ОШИБКА</v>
      </c>
    </row>
    <row r="54" spans="1:23" ht="33" customHeight="1">
      <c r="A54" s="75"/>
      <c r="B54" s="78"/>
      <c r="C54" s="74"/>
      <c r="D54" s="65"/>
      <c r="E54" s="65"/>
      <c r="F54" s="65"/>
      <c r="G54" s="65"/>
      <c r="H54" s="65"/>
      <c r="I54" s="65"/>
      <c r="J54" s="15"/>
      <c r="K54" s="15">
        <v>226</v>
      </c>
      <c r="L54" s="15">
        <v>138</v>
      </c>
      <c r="M54" s="15"/>
      <c r="N54" s="15">
        <v>202</v>
      </c>
      <c r="O54" s="15">
        <v>136</v>
      </c>
      <c r="P54" s="15">
        <v>26</v>
      </c>
      <c r="Q54" s="15">
        <v>140</v>
      </c>
      <c r="R54" s="15">
        <v>35</v>
      </c>
      <c r="S54" s="15">
        <v>189</v>
      </c>
      <c r="T54" s="15">
        <v>142</v>
      </c>
      <c r="U54" s="23" t="str">
        <f t="shared" si="2"/>
        <v/>
      </c>
      <c r="V54" s="22" t="str">
        <f t="shared" si="0"/>
        <v/>
      </c>
      <c r="W54" s="22" t="str">
        <f t="shared" si="1"/>
        <v>ОШИБКА</v>
      </c>
    </row>
    <row r="55" spans="1:23" ht="29.25" customHeight="1">
      <c r="A55" s="70">
        <v>17</v>
      </c>
      <c r="B55" s="72" t="s">
        <v>40</v>
      </c>
      <c r="C55" s="77" t="s">
        <v>57</v>
      </c>
      <c r="D55" s="64"/>
      <c r="E55" s="64"/>
      <c r="F55" s="64"/>
      <c r="G55" s="64"/>
      <c r="H55" s="64"/>
      <c r="I55" s="64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23" t="str">
        <f t="shared" si="2"/>
        <v/>
      </c>
      <c r="V55" s="22" t="str">
        <f t="shared" si="0"/>
        <v/>
      </c>
      <c r="W55" s="22" t="str">
        <f t="shared" si="1"/>
        <v/>
      </c>
    </row>
    <row r="56" spans="1:23" ht="30" customHeight="1">
      <c r="A56" s="75"/>
      <c r="B56" s="78"/>
      <c r="C56" s="74"/>
      <c r="D56" s="65"/>
      <c r="E56" s="65"/>
      <c r="F56" s="65"/>
      <c r="G56" s="65"/>
      <c r="H56" s="65"/>
      <c r="I56" s="6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23" t="str">
        <f t="shared" si="2"/>
        <v/>
      </c>
      <c r="V56" s="22" t="str">
        <f t="shared" si="0"/>
        <v/>
      </c>
      <c r="W56" s="22" t="str">
        <f t="shared" si="1"/>
        <v/>
      </c>
    </row>
    <row r="57" spans="1:23" ht="64.5" customHeight="1">
      <c r="A57" s="70">
        <v>18</v>
      </c>
      <c r="B57" s="72" t="s">
        <v>41</v>
      </c>
      <c r="C57" s="77" t="s">
        <v>58</v>
      </c>
      <c r="D57" s="64"/>
      <c r="E57" s="64"/>
      <c r="F57" s="64"/>
      <c r="G57" s="64"/>
      <c r="H57" s="64"/>
      <c r="I57" s="64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23" t="str">
        <f t="shared" si="2"/>
        <v/>
      </c>
      <c r="V57" s="22" t="str">
        <f t="shared" si="0"/>
        <v/>
      </c>
      <c r="W57" s="22" t="str">
        <f t="shared" si="1"/>
        <v/>
      </c>
    </row>
    <row r="58" spans="1:23" ht="72.75" customHeight="1">
      <c r="A58" s="75"/>
      <c r="B58" s="78"/>
      <c r="C58" s="74"/>
      <c r="D58" s="65"/>
      <c r="E58" s="65"/>
      <c r="F58" s="65"/>
      <c r="G58" s="65"/>
      <c r="H58" s="65"/>
      <c r="I58" s="6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23" t="str">
        <f t="shared" si="2"/>
        <v/>
      </c>
      <c r="V58" s="22" t="str">
        <f t="shared" si="0"/>
        <v/>
      </c>
      <c r="W58" s="22" t="str">
        <f t="shared" si="1"/>
        <v/>
      </c>
    </row>
    <row r="59" spans="1:23">
      <c r="A59" s="18"/>
      <c r="B59" s="19"/>
      <c r="C59" s="20"/>
      <c r="D59" s="21" t="str">
        <f>IF(D22=SUM(D25:D58),"","ОШИБКА")</f>
        <v/>
      </c>
      <c r="E59" s="21" t="str">
        <f t="shared" ref="E59:H59" si="3">IF(E22=SUM(E25:E58),"","ОШИБКА")</f>
        <v/>
      </c>
      <c r="F59" s="21" t="str">
        <f t="shared" si="3"/>
        <v/>
      </c>
      <c r="G59" s="21" t="str">
        <f t="shared" si="3"/>
        <v/>
      </c>
      <c r="H59" s="21" t="str">
        <f t="shared" si="3"/>
        <v/>
      </c>
      <c r="I59" s="21" t="str">
        <f>IF(I22=SUM(I25:I58),"","ОШИБКА")</f>
        <v/>
      </c>
      <c r="J59" s="21" t="str">
        <f>IF(J22=SUM(J25+J27+J29+J31+J33+J35+J37+J39+J41+J43+J45+J47+J49+J51+J53+J55+J57),"","ОШИБКА")</f>
        <v/>
      </c>
      <c r="K59" s="21" t="str">
        <f t="shared" ref="K59:T60" si="4">IF(K22=SUM(K25+K27+K29+K31+K33+K35+K37+K39+K41+K43+K45+K47+K49+K51+K53+K55+K57),"","ОШИБКА")</f>
        <v/>
      </c>
      <c r="L59" s="21" t="str">
        <f t="shared" si="4"/>
        <v/>
      </c>
      <c r="M59" s="21" t="str">
        <f t="shared" si="4"/>
        <v/>
      </c>
      <c r="N59" s="21" t="str">
        <f t="shared" si="4"/>
        <v/>
      </c>
      <c r="O59" s="21" t="str">
        <f t="shared" si="4"/>
        <v/>
      </c>
      <c r="P59" s="21" t="str">
        <f t="shared" si="4"/>
        <v/>
      </c>
      <c r="Q59" s="21" t="str">
        <f t="shared" si="4"/>
        <v/>
      </c>
      <c r="R59" s="21" t="str">
        <f t="shared" si="4"/>
        <v/>
      </c>
      <c r="S59" s="21" t="str">
        <f t="shared" si="4"/>
        <v/>
      </c>
      <c r="T59" s="21" t="str">
        <f t="shared" si="4"/>
        <v/>
      </c>
      <c r="U59" s="22"/>
      <c r="V59" s="22"/>
      <c r="W59" s="22"/>
    </row>
    <row r="60" spans="1:23">
      <c r="A60" s="18"/>
      <c r="B60" s="19"/>
      <c r="C60" s="20"/>
      <c r="D60" s="21"/>
      <c r="E60" s="21"/>
      <c r="F60" s="21"/>
      <c r="G60" s="21"/>
      <c r="H60" s="21"/>
      <c r="I60" s="21"/>
      <c r="J60" s="21" t="str">
        <f>IF(J23=SUM(J26+J28+J30+J32+J34+J36+J38+J40+J42+J44+J46+J48+J50+J52+J54+J56+J58),"","ОШИБКА")</f>
        <v/>
      </c>
      <c r="K60" s="21" t="str">
        <f t="shared" si="4"/>
        <v/>
      </c>
      <c r="L60" s="21" t="str">
        <f t="shared" si="4"/>
        <v/>
      </c>
      <c r="M60" s="21" t="str">
        <f t="shared" si="4"/>
        <v/>
      </c>
      <c r="N60" s="21" t="str">
        <f t="shared" si="4"/>
        <v/>
      </c>
      <c r="O60" s="21" t="str">
        <f t="shared" si="4"/>
        <v/>
      </c>
      <c r="P60" s="21" t="str">
        <f t="shared" si="4"/>
        <v/>
      </c>
      <c r="Q60" s="21" t="str">
        <f t="shared" si="4"/>
        <v/>
      </c>
      <c r="R60" s="21" t="str">
        <f t="shared" si="4"/>
        <v/>
      </c>
      <c r="S60" s="21" t="str">
        <f t="shared" si="4"/>
        <v/>
      </c>
      <c r="T60" s="21" t="str">
        <f>IF(T23=SUM(T26+T28+T30+T32+T34+T36+T38+T40+T42+T44+T46+T48+T50+T52+T54+T56+T58),"","ОШИБКА")</f>
        <v/>
      </c>
      <c r="U60" s="22"/>
      <c r="V60" s="22"/>
      <c r="W60" s="22"/>
    </row>
    <row r="61" spans="1:2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 ht="15" customHeight="1">
      <c r="A63" s="40" t="s">
        <v>63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9"/>
      <c r="V63" s="9"/>
      <c r="W63" s="9"/>
    </row>
    <row r="64" spans="1:23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9"/>
      <c r="V64" s="9"/>
      <c r="W64" s="9"/>
    </row>
    <row r="65" spans="1:23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9"/>
      <c r="V65" s="9"/>
      <c r="W65" s="9"/>
    </row>
    <row r="66" spans="1:23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9"/>
      <c r="V66" s="9"/>
      <c r="W66" s="9"/>
    </row>
    <row r="67" spans="1:23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9"/>
      <c r="V67" s="9"/>
      <c r="W67" s="9"/>
    </row>
    <row r="68" spans="1:23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9"/>
      <c r="V68" s="9"/>
      <c r="W68" s="9"/>
    </row>
    <row r="69" spans="1:23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9"/>
      <c r="V69" s="9"/>
      <c r="W69" s="9"/>
    </row>
    <row r="70" spans="1:23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9"/>
      <c r="V70" s="9"/>
      <c r="W70" s="9"/>
    </row>
    <row r="71" spans="1:23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9"/>
      <c r="V71" s="9"/>
      <c r="W71" s="9"/>
    </row>
    <row r="72" spans="1:23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9"/>
      <c r="V72" s="9"/>
      <c r="W72" s="9"/>
    </row>
    <row r="73" spans="1:23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9"/>
      <c r="V73" s="9"/>
      <c r="W73" s="9"/>
    </row>
    <row r="74" spans="1:23" ht="15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ht="18.75">
      <c r="A75" s="11" t="s">
        <v>59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>
      <c r="A76" s="10"/>
      <c r="B76" s="9" t="s">
        <v>60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1:23">
      <c r="A77" s="12"/>
      <c r="B77" s="9" t="s">
        <v>61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</sheetData>
  <sheetProtection password="CF56" sheet="1" objects="1" scenarios="1" formatCells="0" formatColumns="0" formatRows="0" insertColumns="0" insertRows="0" insertHyperlinks="0" deleteColumns="0" deleteRows="0"/>
  <protectedRanges>
    <protectedRange password="CF56" sqref="A22:B22 C23:C25 A24:B25 A27:C27 A29:C29 A31:C31 A33:C33 A35:C35 A37:C37 A39:C39 A41:C41 A43:C43 A45:C45 A47:C47 A49:C49 A51:C51 A53:C53 A55:C55 A57:C57" name="Диапазон3"/>
    <protectedRange password="CF56" sqref="U7:W58" name="Диапазон1"/>
    <protectedRange password="CF56" sqref="C15:T22 A15:B21" name="Диапазон2"/>
  </protectedRanges>
  <dataConsolidate/>
  <customSheetViews>
    <customSheetView guid="{B98B56E6-43DA-48C2-925B-420AF1D255E1}" scale="66" fitToPage="1">
      <selection activeCell="A15" sqref="A15:T21"/>
      <pageMargins left="0.33" right="0.25" top="0.28999999999999998" bottom="0.31" header="0.17" footer="0.16"/>
      <pageSetup paperSize="9" scale="57" fitToHeight="3" orientation="landscape" r:id="rId1"/>
    </customSheetView>
  </customSheetViews>
  <mergeCells count="177">
    <mergeCell ref="F57:F58"/>
    <mergeCell ref="G57:G58"/>
    <mergeCell ref="H57:H58"/>
    <mergeCell ref="I57:I58"/>
    <mergeCell ref="A57:A58"/>
    <mergeCell ref="B57:B58"/>
    <mergeCell ref="C57:C58"/>
    <mergeCell ref="D57:D58"/>
    <mergeCell ref="E57:E58"/>
    <mergeCell ref="F53:F54"/>
    <mergeCell ref="G53:G54"/>
    <mergeCell ref="H53:H54"/>
    <mergeCell ref="I53:I54"/>
    <mergeCell ref="A55:A56"/>
    <mergeCell ref="B55:B56"/>
    <mergeCell ref="C55:C56"/>
    <mergeCell ref="D55:D56"/>
    <mergeCell ref="E55:E56"/>
    <mergeCell ref="F55:F56"/>
    <mergeCell ref="G55:G56"/>
    <mergeCell ref="H55:H56"/>
    <mergeCell ref="I55:I56"/>
    <mergeCell ref="A53:A54"/>
    <mergeCell ref="B53:B54"/>
    <mergeCell ref="C53:C54"/>
    <mergeCell ref="D53:D54"/>
    <mergeCell ref="E53:E54"/>
    <mergeCell ref="F49:F50"/>
    <mergeCell ref="G49:G50"/>
    <mergeCell ref="H49:H50"/>
    <mergeCell ref="I49:I50"/>
    <mergeCell ref="A51:A52"/>
    <mergeCell ref="B51:B52"/>
    <mergeCell ref="C51:C52"/>
    <mergeCell ref="D51:D52"/>
    <mergeCell ref="E51:E52"/>
    <mergeCell ref="F51:F52"/>
    <mergeCell ref="G51:G52"/>
    <mergeCell ref="H51:H52"/>
    <mergeCell ref="I51:I52"/>
    <mergeCell ref="A49:A50"/>
    <mergeCell ref="B49:B50"/>
    <mergeCell ref="C49:C50"/>
    <mergeCell ref="D49:D50"/>
    <mergeCell ref="E49:E50"/>
    <mergeCell ref="F45:F46"/>
    <mergeCell ref="G45:G46"/>
    <mergeCell ref="H45:H46"/>
    <mergeCell ref="I45:I46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A45:A46"/>
    <mergeCell ref="B45:B46"/>
    <mergeCell ref="C45:C46"/>
    <mergeCell ref="D45:D46"/>
    <mergeCell ref="E45:E46"/>
    <mergeCell ref="F41:F42"/>
    <mergeCell ref="G41:G42"/>
    <mergeCell ref="H41:H42"/>
    <mergeCell ref="I41:I42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A41:A42"/>
    <mergeCell ref="B41:B42"/>
    <mergeCell ref="C41:C42"/>
    <mergeCell ref="D41:D42"/>
    <mergeCell ref="E41:E42"/>
    <mergeCell ref="F37:F38"/>
    <mergeCell ref="G37:G38"/>
    <mergeCell ref="H37:H38"/>
    <mergeCell ref="I37:I38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37:A38"/>
    <mergeCell ref="B37:B38"/>
    <mergeCell ref="C37:C38"/>
    <mergeCell ref="D37:D38"/>
    <mergeCell ref="E37:E38"/>
    <mergeCell ref="F33:F34"/>
    <mergeCell ref="G33:G34"/>
    <mergeCell ref="H33:H34"/>
    <mergeCell ref="I33:I34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A33:A34"/>
    <mergeCell ref="B33:B34"/>
    <mergeCell ref="C33:C34"/>
    <mergeCell ref="D33:D34"/>
    <mergeCell ref="E33:E34"/>
    <mergeCell ref="F29:F30"/>
    <mergeCell ref="G29:G30"/>
    <mergeCell ref="H29:H30"/>
    <mergeCell ref="I29:I30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A29:A30"/>
    <mergeCell ref="B29:B30"/>
    <mergeCell ref="C29:C30"/>
    <mergeCell ref="D29:D30"/>
    <mergeCell ref="E29:E30"/>
    <mergeCell ref="F22:F23"/>
    <mergeCell ref="G22:G23"/>
    <mergeCell ref="H22:H23"/>
    <mergeCell ref="I22:I23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A22:A23"/>
    <mergeCell ref="B22:B23"/>
    <mergeCell ref="C22:C23"/>
    <mergeCell ref="D22:D23"/>
    <mergeCell ref="E22:E23"/>
    <mergeCell ref="Q15:S19"/>
    <mergeCell ref="T15:T20"/>
    <mergeCell ref="A1:T8"/>
    <mergeCell ref="A9:T14"/>
    <mergeCell ref="A63:T73"/>
    <mergeCell ref="F18:H19"/>
    <mergeCell ref="I15:I20"/>
    <mergeCell ref="J15:M19"/>
    <mergeCell ref="N15:P19"/>
    <mergeCell ref="A15:A20"/>
    <mergeCell ref="B15:B20"/>
    <mergeCell ref="C15:C20"/>
    <mergeCell ref="D15:D20"/>
    <mergeCell ref="E15:H17"/>
    <mergeCell ref="E18:E20"/>
    <mergeCell ref="A25:A26"/>
    <mergeCell ref="G25:G26"/>
    <mergeCell ref="H25:H26"/>
    <mergeCell ref="I25:I26"/>
    <mergeCell ref="B25:B26"/>
    <mergeCell ref="C25:C26"/>
    <mergeCell ref="D25:D26"/>
    <mergeCell ref="E25:E26"/>
    <mergeCell ref="F25:F26"/>
  </mergeCells>
  <pageMargins left="0.31496062992125984" right="0.23622047244094491" top="0.27559055118110237" bottom="0.31496062992125984" header="0.15748031496062992" footer="0.15748031496062992"/>
  <pageSetup paperSize="9" scale="58" fitToHeight="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B98B56E6-43DA-48C2-925B-420AF1D255E1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B98B56E6-43DA-48C2-925B-420AF1D255E1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SeleverstovaUN</dc:creator>
  <cp:lastModifiedBy>andrey</cp:lastModifiedBy>
  <cp:lastPrinted>2013-04-16T12:29:17Z</cp:lastPrinted>
  <dcterms:created xsi:type="dcterms:W3CDTF">2011-11-08T13:43:18Z</dcterms:created>
  <dcterms:modified xsi:type="dcterms:W3CDTF">2013-07-10T07:46:39Z</dcterms:modified>
</cp:coreProperties>
</file>